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1-AS-2024-2025\A. DIAZ\MOF\"/>
    </mc:Choice>
  </mc:AlternateContent>
  <xr:revisionPtr revIDLastSave="0" documentId="13_ncr:1_{7F30F7DC-2731-4E25-8986-3970CF8FFB2F}" xr6:coauthVersionLast="47" xr6:coauthVersionMax="47" xr10:uidLastSave="{00000000-0000-0000-0000-000000000000}"/>
  <bookViews>
    <workbookView xWindow="-120" yWindow="-120" windowWidth="29040" windowHeight="15720" xr2:uid="{2D297022-6FB9-40C1-A865-69B5120F379F}"/>
  </bookViews>
  <sheets>
    <sheet name="202425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2" i="7" l="1"/>
  <c r="BB2" i="7"/>
</calcChain>
</file>

<file path=xl/sharedStrings.xml><?xml version="1.0" encoding="utf-8"?>
<sst xmlns="http://schemas.openxmlformats.org/spreadsheetml/2006/main" count="58" uniqueCount="58">
  <si>
    <t>Codice meccanografico</t>
  </si>
  <si>
    <t>MBIC85900Q</t>
  </si>
  <si>
    <t>Punti di erogazione del servizio
A3</t>
  </si>
  <si>
    <t>Quota Punti erogazione del servizio FIS LS
A=A3*2567,94</t>
  </si>
  <si>
    <t>Quota Punti erogazione del servizio FIS LD
AA=A/1,327</t>
  </si>
  <si>
    <t>Posti in OD2024-25
B3</t>
  </si>
  <si>
    <t>Quota Posti totali FIS LS
B=B3*317,31</t>
  </si>
  <si>
    <t>Quota Posti totali FIS LD
BB=B/1,327</t>
  </si>
  <si>
    <t>Posti Personale educativo OD2024-25
FIS
C3</t>
  </si>
  <si>
    <t>Quota Posti Personale educativo FIS LS
C=C3*1073,07</t>
  </si>
  <si>
    <t>Quota Posti Personale educativo FIS LD
CC=C/1,327</t>
  </si>
  <si>
    <t>Posti Docenti di scuole secondaria di II grado OD2024-25
FIS
D3</t>
  </si>
  <si>
    <t>Quota Posti Docenti II grado FIS LS
D=D3*323,01</t>
  </si>
  <si>
    <t>Quota Posti Docenti II grado FIS LD
DD=D/1,327</t>
  </si>
  <si>
    <t>Incremento Indennità DSGA Parte variabile
LS
E</t>
  </si>
  <si>
    <t>Incremento Indennità DSGA Parte variabile
LD
EE</t>
  </si>
  <si>
    <t>Posti Personale docente ed educativo OD2024-25
F2</t>
  </si>
  <si>
    <t>MOF  art. 78, c. 7, lett. j) FORMAZIONE DOCENTI LS
F=F2*37,69</t>
  </si>
  <si>
    <t>MOF  art. 78, c. 7, lett. j) FORMAZIONE DOCENTI LD
FF</t>
  </si>
  <si>
    <t>Quota FIS LS
G=A+B+C+D+E+F</t>
  </si>
  <si>
    <t>Quota FIS LD
GG=AA+BB+CC+DD+EE+FF</t>
  </si>
  <si>
    <t>Posti Personale educativo ed ATA OD2024-25 per Lavoro notturno/festivo
H3</t>
  </si>
  <si>
    <t>Quota Indennità lavoro notturno/festivo LS
H=H3*330,44</t>
  </si>
  <si>
    <t>Quota Indennità lavoro notturno/festivo LD
HH=H/1,327</t>
  </si>
  <si>
    <t>Valorizzazione del personale scolastico LS
I</t>
  </si>
  <si>
    <t>Valorizzazione del personale scolastico LD
II</t>
  </si>
  <si>
    <t>Quota Base
Funzioni strumentali LS
L</t>
  </si>
  <si>
    <t>Quota Base
Funzioni strumentali LD
LL=L1,327</t>
  </si>
  <si>
    <t>Numero complessità
M3</t>
  </si>
  <si>
    <t>Quota Complessità
Funzioni strumentali LS
M=M3*613,42</t>
  </si>
  <si>
    <t>Quota Complessità
Funzioni strumentali LD
MM=M/1,327</t>
  </si>
  <si>
    <t>Posti Personale docente OD2024-25
N2</t>
  </si>
  <si>
    <t>Quota Posti docenti
Funzioni strumentali LS
N=N2*
35,47</t>
  </si>
  <si>
    <t>Quota Posti docenti
Funzioni strumentali LD
NN=N/1,327</t>
  </si>
  <si>
    <t>Quota FUNZIONI STRUMENTALI LS
O=L+M+N</t>
  </si>
  <si>
    <t>Quota FUNZIONI STRUMENTALI LD
OO=LL+MM+NN</t>
  </si>
  <si>
    <t>Posti Personale ATA OD2024-25(esclusi DSGA e inclusi posti accantonati per COCOCO e per exLSU)
P3</t>
  </si>
  <si>
    <t>Quota INCARICHI SPECIFICI LS
P=P3*176,18</t>
  </si>
  <si>
    <t>Quota INCARICHI SPECIFICI LD
PP=P/1,327</t>
  </si>
  <si>
    <t>Posti docenti e ATA (escluso DSGA) OD2024-25
Q3</t>
  </si>
  <si>
    <t>Quota ORE ECCEDENTI sostituzione colleghi assenti docenti e ATA LS
Q=Q3*30,32</t>
  </si>
  <si>
    <t>Quota ORE ECCEDENTI sostituzione colleghi assenti docenti e ATA LD
QQ=Q/1,327</t>
  </si>
  <si>
    <t>Classi di scuola secondaria di I e II grado OD2024-25
R3</t>
  </si>
  <si>
    <t>Quota Attività complementari di Educazione fisica LS
R=R3*85,04</t>
  </si>
  <si>
    <t>Quota Attività complementari di Educazione fisica LD
RR=R/1,327</t>
  </si>
  <si>
    <t>MOF  art. 78, c. 7, lett. g) 
Valorizzazione Continuità 
LS
S</t>
  </si>
  <si>
    <t>MOF  art. 78, c. 7, lett. g) 
Valorizzazione Continuità
LD
SS</t>
  </si>
  <si>
    <t>MOF  art. 78, c. 7, lett. h)
Continuità nelle Piccole Isole
LS
T</t>
  </si>
  <si>
    <t>MOF  art. 78, c. 7, lett. h)
Continuità nelle Piccole Isole
LD
TT</t>
  </si>
  <si>
    <t>Agenda SUD
LS
U</t>
  </si>
  <si>
    <t>Agenda SUD
LD
UU</t>
  </si>
  <si>
    <t>Assistenti tecnici del primo ciclo
V2</t>
  </si>
  <si>
    <t>Importo per Indennità di disagio per Assistenti tecnici del primo ciclo LS
V=V2*1061,60</t>
  </si>
  <si>
    <t>Importo per Indennità di disagio per Assistenti tecnici del primo ciclo LD
VV=V/1,327</t>
  </si>
  <si>
    <t>Classi TERMINALIdi scuola secondaria di II grado
W2</t>
  </si>
  <si>
    <t>Acconto Esami di stato
W=W2*4000</t>
  </si>
  <si>
    <t>TOTALE MOF 2024-25
LS
Z=G+H+I+O+P+Q+R+S+T+U+V</t>
  </si>
  <si>
    <t>TOTALE MOF 2024-25
LD
ZZ=GG+HH+II+OO+PP+QQ+RR+SS+TT+UU+VV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</si>
</sst>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3" fontId="4" fillId="0" borderId="0" xfId="0" applyNumberFormat="1" applyFont="1"/>
    <xf numFmtId="4" fontId="8" fillId="3" borderId="2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/>
    <xf numFmtId="4" fontId="7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4" fontId="6" fillId="2" borderId="1" xfId="0" applyNumberFormat="1" applyFont="1" applyFill="1" applyBorder="1"/>
  </cellXfs>
  <cellStyles count="2">
    <cellStyle name="Normal 3" xfId="1" xr:uid="{5CD923AE-93E8-4334-8E01-17EC4C86355E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2F3E-8BC8-4B70-A335-72BA5EAD76FB}">
  <sheetPr codeName="Sheet1"/>
  <dimension ref="A1:BE2"/>
  <sheetViews>
    <sheetView tabSelected="1" zoomScaleNormal="100" workbookViewId="0">
      <pane ySplit="1" topLeftCell="A2" activePane="bottomLeft" state="frozen"/>
      <selection activeCell="BT1" sqref="BT1"/>
      <selection pane="bottomLeft" activeCell="E20" sqref="E20"/>
    </sheetView>
  </sheetViews>
  <sheetFormatPr defaultColWidth="9.140625" defaultRowHeight="12.75" x14ac:dyDescent="0.2"/>
  <cols>
    <col min="1" max="1" width="14.140625" style="3" customWidth="1"/>
    <col min="2" max="2" width="12" style="4" bestFit="1" customWidth="1"/>
    <col min="3" max="3" width="12.7109375" style="4" customWidth="1"/>
    <col min="4" max="4" width="12" style="4" bestFit="1" customWidth="1"/>
    <col min="5" max="5" width="10.5703125" style="4" customWidth="1"/>
    <col min="6" max="6" width="12.28515625" style="4" customWidth="1"/>
    <col min="7" max="7" width="12.140625" style="4" customWidth="1"/>
    <col min="8" max="8" width="9.28515625" style="4" hidden="1" customWidth="1"/>
    <col min="9" max="9" width="12.85546875" style="4" hidden="1" customWidth="1"/>
    <col min="10" max="10" width="18.140625" style="4" hidden="1" customWidth="1"/>
    <col min="11" max="11" width="11" style="4" hidden="1" customWidth="1"/>
    <col min="12" max="13" width="17.85546875" style="4" hidden="1" customWidth="1"/>
    <col min="14" max="14" width="14.7109375" style="4" customWidth="1"/>
    <col min="15" max="15" width="12.7109375" style="4" customWidth="1"/>
    <col min="16" max="16" width="9" style="4" customWidth="1"/>
    <col min="17" max="17" width="12.42578125" style="4" bestFit="1" customWidth="1"/>
    <col min="18" max="18" width="11.42578125" style="4" customWidth="1"/>
    <col min="19" max="19" width="12.140625" style="4" customWidth="1"/>
    <col min="20" max="20" width="11.28515625" style="4" customWidth="1"/>
    <col min="21" max="21" width="14.28515625" style="3" hidden="1" customWidth="1"/>
    <col min="22" max="22" width="15.7109375" style="3" hidden="1" customWidth="1"/>
    <col min="23" max="23" width="13.7109375" style="3" hidden="1" customWidth="1"/>
    <col min="24" max="24" width="13.42578125" style="4" customWidth="1"/>
    <col min="25" max="25" width="11.85546875" style="4" bestFit="1" customWidth="1"/>
    <col min="26" max="27" width="13.42578125" style="4" customWidth="1"/>
    <col min="28" max="28" width="9.85546875" style="4" bestFit="1" customWidth="1"/>
    <col min="29" max="29" width="16.5703125" style="4" bestFit="1" customWidth="1"/>
    <col min="30" max="30" width="15.42578125" style="4" bestFit="1" customWidth="1"/>
    <col min="31" max="31" width="9.28515625" style="4" bestFit="1" customWidth="1"/>
    <col min="32" max="33" width="16.5703125" style="4" bestFit="1" customWidth="1"/>
    <col min="34" max="34" width="13.5703125" style="4" bestFit="1" customWidth="1"/>
    <col min="35" max="35" width="15" style="4" customWidth="1"/>
    <col min="36" max="36" width="12" style="4" bestFit="1" customWidth="1"/>
    <col min="37" max="37" width="11.28515625" style="4" bestFit="1" customWidth="1"/>
    <col min="38" max="38" width="14" style="4" bestFit="1" customWidth="1"/>
    <col min="39" max="39" width="11.42578125" style="4" customWidth="1"/>
    <col min="40" max="40" width="13.5703125" style="4" bestFit="1" customWidth="1"/>
    <col min="41" max="41" width="14" style="4" customWidth="1"/>
    <col min="42" max="42" width="11.85546875" style="4" bestFit="1" customWidth="1"/>
    <col min="43" max="43" width="15.85546875" style="4" bestFit="1" customWidth="1"/>
    <col min="44" max="44" width="16.140625" style="4" bestFit="1" customWidth="1"/>
    <col min="45" max="46" width="19.7109375" style="4" hidden="1" customWidth="1"/>
    <col min="47" max="48" width="19.85546875" style="4" hidden="1" customWidth="1"/>
    <col min="49" max="50" width="10.42578125" style="4" hidden="1" customWidth="1"/>
    <col min="51" max="51" width="9.140625" style="4" hidden="1" customWidth="1"/>
    <col min="52" max="53" width="19.85546875" style="4" hidden="1" customWidth="1"/>
    <col min="54" max="54" width="17" style="3" customWidth="1"/>
    <col min="55" max="55" width="15.85546875" style="3" customWidth="1"/>
    <col min="56" max="56" width="11" style="4" hidden="1" customWidth="1"/>
    <col min="57" max="57" width="12.140625" style="4" hidden="1" customWidth="1"/>
    <col min="58" max="16384" width="9.140625" style="3"/>
  </cols>
  <sheetData>
    <row r="1" spans="1:57" ht="132.75" customHeight="1" thickBot="1" x14ac:dyDescent="0.25">
      <c r="A1" s="1" t="s">
        <v>0</v>
      </c>
      <c r="B1" s="11" t="s">
        <v>2</v>
      </c>
      <c r="C1" s="2" t="s">
        <v>3</v>
      </c>
      <c r="D1" s="2" t="s">
        <v>4</v>
      </c>
      <c r="E1" s="11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11" t="s">
        <v>18</v>
      </c>
      <c r="S1" s="2" t="s">
        <v>19</v>
      </c>
      <c r="T1" s="11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11" t="s">
        <v>25</v>
      </c>
      <c r="Z1" s="2" t="s">
        <v>26</v>
      </c>
      <c r="AA1" s="2" t="s">
        <v>27</v>
      </c>
      <c r="AB1" s="2" t="s">
        <v>28</v>
      </c>
      <c r="AC1" s="2" t="s">
        <v>29</v>
      </c>
      <c r="AD1" s="2" t="s">
        <v>30</v>
      </c>
      <c r="AE1" s="2" t="s">
        <v>31</v>
      </c>
      <c r="AF1" s="2" t="s">
        <v>32</v>
      </c>
      <c r="AG1" s="2" t="s">
        <v>33</v>
      </c>
      <c r="AH1" s="2" t="s">
        <v>34</v>
      </c>
      <c r="AI1" s="11" t="s">
        <v>35</v>
      </c>
      <c r="AJ1" s="2" t="s">
        <v>36</v>
      </c>
      <c r="AK1" s="2" t="s">
        <v>37</v>
      </c>
      <c r="AL1" s="11" t="s">
        <v>38</v>
      </c>
      <c r="AM1" s="2" t="s">
        <v>39</v>
      </c>
      <c r="AN1" s="2" t="s">
        <v>40</v>
      </c>
      <c r="AO1" s="11" t="s">
        <v>41</v>
      </c>
      <c r="AP1" s="2" t="s">
        <v>42</v>
      </c>
      <c r="AQ1" s="2" t="s">
        <v>43</v>
      </c>
      <c r="AR1" s="11" t="s">
        <v>44</v>
      </c>
      <c r="AS1" s="2" t="s">
        <v>45</v>
      </c>
      <c r="AT1" s="2" t="s">
        <v>46</v>
      </c>
      <c r="AU1" s="2" t="s">
        <v>47</v>
      </c>
      <c r="AV1" s="2" t="s">
        <v>48</v>
      </c>
      <c r="AW1" s="2" t="s">
        <v>49</v>
      </c>
      <c r="AX1" s="2" t="s">
        <v>50</v>
      </c>
      <c r="AY1" s="2" t="s">
        <v>51</v>
      </c>
      <c r="AZ1" s="2" t="s">
        <v>52</v>
      </c>
      <c r="BA1" s="2" t="s">
        <v>53</v>
      </c>
      <c r="BB1" s="9" t="s">
        <v>56</v>
      </c>
      <c r="BC1" s="9" t="s">
        <v>57</v>
      </c>
      <c r="BD1" s="2" t="s">
        <v>54</v>
      </c>
      <c r="BE1" s="2" t="s">
        <v>55</v>
      </c>
    </row>
    <row r="2" spans="1:57" s="5" customFormat="1" ht="30" customHeight="1" thickBot="1" x14ac:dyDescent="0.4">
      <c r="A2" s="5" t="s">
        <v>1</v>
      </c>
      <c r="B2" s="12">
        <v>4</v>
      </c>
      <c r="C2" s="6">
        <v>10271.76</v>
      </c>
      <c r="D2" s="6">
        <v>7740.59</v>
      </c>
      <c r="E2" s="12">
        <v>119</v>
      </c>
      <c r="F2" s="6">
        <v>37759.89</v>
      </c>
      <c r="G2" s="6">
        <v>28455.08</v>
      </c>
      <c r="I2" s="6">
        <v>0</v>
      </c>
      <c r="J2" s="6">
        <v>0</v>
      </c>
      <c r="K2" s="5">
        <v>0</v>
      </c>
      <c r="L2" s="6">
        <v>0</v>
      </c>
      <c r="M2" s="6">
        <v>0</v>
      </c>
      <c r="N2" s="6">
        <v>810.13</v>
      </c>
      <c r="O2" s="6">
        <v>610.5</v>
      </c>
      <c r="P2" s="5">
        <v>95</v>
      </c>
      <c r="Q2" s="6">
        <v>3580.55</v>
      </c>
      <c r="R2" s="13">
        <v>2698.23</v>
      </c>
      <c r="S2" s="7">
        <v>52422.33</v>
      </c>
      <c r="T2" s="13">
        <v>39504.400000000001</v>
      </c>
      <c r="U2" s="5">
        <v>0</v>
      </c>
      <c r="V2" s="6">
        <v>0</v>
      </c>
      <c r="W2" s="6">
        <v>0</v>
      </c>
      <c r="X2" s="6">
        <v>16238.93</v>
      </c>
      <c r="Y2" s="13">
        <v>12237.32</v>
      </c>
      <c r="Z2" s="6">
        <v>1529.04</v>
      </c>
      <c r="AA2" s="6">
        <v>1152.25</v>
      </c>
      <c r="AB2" s="5">
        <v>1</v>
      </c>
      <c r="AC2" s="6">
        <v>613.41999999999996</v>
      </c>
      <c r="AD2" s="6">
        <v>462.26</v>
      </c>
      <c r="AE2" s="5">
        <v>95</v>
      </c>
      <c r="AF2" s="6">
        <v>3369.65</v>
      </c>
      <c r="AG2" s="6">
        <v>2539.3000000000002</v>
      </c>
      <c r="AH2" s="7">
        <v>5512.1100000000006</v>
      </c>
      <c r="AI2" s="13">
        <v>4153.8100000000004</v>
      </c>
      <c r="AJ2" s="5">
        <v>23</v>
      </c>
      <c r="AK2" s="6">
        <v>4052.14</v>
      </c>
      <c r="AL2" s="13">
        <v>3053.61</v>
      </c>
      <c r="AM2" s="8">
        <v>118</v>
      </c>
      <c r="AN2" s="6">
        <v>3577.76</v>
      </c>
      <c r="AO2" s="13">
        <v>2696.13</v>
      </c>
      <c r="AP2" s="5">
        <v>16</v>
      </c>
      <c r="AQ2" s="6">
        <v>1360.64</v>
      </c>
      <c r="AR2" s="13">
        <v>1025.3499999999999</v>
      </c>
      <c r="AS2" s="6">
        <v>0</v>
      </c>
      <c r="AT2" s="6">
        <v>0</v>
      </c>
      <c r="AU2" s="6">
        <v>0</v>
      </c>
      <c r="AV2" s="6">
        <v>0</v>
      </c>
      <c r="AW2" s="6">
        <v>0</v>
      </c>
      <c r="AX2" s="6">
        <v>0</v>
      </c>
      <c r="AY2" s="5">
        <v>0</v>
      </c>
      <c r="AZ2" s="6">
        <v>0</v>
      </c>
      <c r="BA2" s="6">
        <v>0</v>
      </c>
      <c r="BB2" s="10">
        <f t="shared" ref="BB2" si="0">S2+V2+X2+AH2+AK2+AN2+AQ2+AS2+AU2+AW2+AZ2</f>
        <v>83163.91</v>
      </c>
      <c r="BC2" s="10">
        <f t="shared" ref="BC2" si="1">T2+W2+Y2+AI2+AL2+AO2+AR2+AT2+AV2+AX2+BA2</f>
        <v>62670.619999999995</v>
      </c>
      <c r="BD2" s="5">
        <v>0</v>
      </c>
      <c r="BE2" s="6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&amp;C&amp;"-,Grassetto"&amp;14&amp;K04+000ISTITUTO COMPRENSIVO STATALE "A. DIAZ"</oddHeader>
    <oddFooter>&amp;LDSGA: Dr. Aldo Russo&amp;CMOF a.s. 2024/2025&amp;Ral 28/10/2024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Cardellini, Federica</dc:creator>
  <cp:lastModifiedBy>DSGA</cp:lastModifiedBy>
  <cp:lastPrinted>2024-10-28T09:46:36Z</cp:lastPrinted>
  <dcterms:created xsi:type="dcterms:W3CDTF">2020-07-15T10:02:53Z</dcterms:created>
  <dcterms:modified xsi:type="dcterms:W3CDTF">2024-10-28T10:41:08Z</dcterms:modified>
</cp:coreProperties>
</file>